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łm_dla_górników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<sst xmlns="http://schemas.openxmlformats.org/spreadsheetml/2006/main" count="42" uniqueCount="16">
  <si>
    <t xml:space="preserve">Naddatki wymiarowe wynikające ze stosowania  ochron głowy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</si>
  <si>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</si>
  <si>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</si>
  <si>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</si>
  <si>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</t>
  </si>
  <si>
    <t xml:space="preserve">NW do głębokości Z1</t>
  </si>
  <si>
    <t xml:space="preserve">NW do obwodu O1</t>
  </si>
  <si>
    <t xml:space="preserve">Wymiar antropom.</t>
  </si>
  <si>
    <t xml:space="preserve">Wymiar ochrony</t>
  </si>
  <si>
    <t xml:space="preserve">NW</t>
  </si>
  <si>
    <t xml:space="preserve">Przemysłowy hełm ochronny dla górników i ratowników</t>
  </si>
  <si>
    <t xml:space="preserve">-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</si>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</sst>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2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17" min="2" style="1" width="8.27"/>
    <col collapsed="false" customWidth="false" hidden="false" outlineLevel="0" max="1024" min="18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customFormat="false" ht="28.55" hidden="false" customHeight="true" outlineLevel="0" collapsed="false">
      <c r="A2" s="2" t="s">
        <v>1</v>
      </c>
      <c r="B2" s="4"/>
      <c r="C2" s="5" t="s">
        <v>2</v>
      </c>
      <c r="D2" s="5"/>
      <c r="E2" s="5"/>
      <c r="F2" s="5" t="s">
        <v>3</v>
      </c>
      <c r="G2" s="5"/>
      <c r="H2" s="5"/>
      <c r="I2" s="6" t="s">
        <v>4</v>
      </c>
      <c r="J2" s="6"/>
      <c r="K2" s="6"/>
      <c r="L2" s="6" t="s">
        <v>5</v>
      </c>
      <c r="M2" s="6"/>
      <c r="N2" s="6"/>
      <c r="O2" s="6" t="s">
        <v>6</v>
      </c>
      <c r="P2" s="6"/>
      <c r="Q2" s="6"/>
    </row>
    <row r="3" customFormat="false" ht="28.55" hidden="false" customHeight="true" outlineLevel="0" collapsed="false">
      <c r="A3" s="2"/>
      <c r="B3" s="4"/>
      <c r="C3" s="5" t="s">
        <v>7</v>
      </c>
      <c r="D3" s="5" t="s">
        <v>8</v>
      </c>
      <c r="E3" s="7" t="s">
        <v>9</v>
      </c>
      <c r="F3" s="5" t="s">
        <v>7</v>
      </c>
      <c r="G3" s="5" t="s">
        <v>8</v>
      </c>
      <c r="H3" s="8" t="s">
        <v>9</v>
      </c>
      <c r="I3" s="5" t="s">
        <v>7</v>
      </c>
      <c r="J3" s="5" t="s">
        <v>8</v>
      </c>
      <c r="K3" s="9" t="s">
        <v>9</v>
      </c>
      <c r="L3" s="5" t="s">
        <v>7</v>
      </c>
      <c r="M3" s="5" t="s">
        <v>8</v>
      </c>
      <c r="N3" s="9" t="s">
        <v>9</v>
      </c>
      <c r="O3" s="5" t="s">
        <v>7</v>
      </c>
      <c r="P3" s="5" t="s">
        <v>8</v>
      </c>
      <c r="Q3" s="8" t="s">
        <v>9</v>
      </c>
    </row>
    <row r="4" customFormat="false" ht="17.85" hidden="false" customHeight="true" outlineLevel="0" collapsed="false">
      <c r="A4" s="10" t="s">
        <v>10</v>
      </c>
      <c r="B4" s="11" t="n">
        <v>1</v>
      </c>
      <c r="C4" s="12" t="n">
        <v>178</v>
      </c>
      <c r="D4" s="12" t="n">
        <v>184.5</v>
      </c>
      <c r="E4" s="13" t="n">
        <f aca="false">D4-C4</f>
        <v>6.5</v>
      </c>
      <c r="F4" s="12" t="s">
        <v>11</v>
      </c>
      <c r="G4" s="12" t="s">
        <v>11</v>
      </c>
      <c r="H4" s="13" t="s">
        <v>11</v>
      </c>
      <c r="I4" s="12" t="n">
        <v>17.5</v>
      </c>
      <c r="J4" s="12" t="n">
        <v>23.5</v>
      </c>
      <c r="K4" s="13" t="n">
        <f aca="false">J4-I4</f>
        <v>6</v>
      </c>
      <c r="L4" s="12" t="n">
        <v>20.3</v>
      </c>
      <c r="M4" s="12" t="n">
        <v>30</v>
      </c>
      <c r="N4" s="13" t="n">
        <f aca="false">M4-L4</f>
        <v>9.7</v>
      </c>
      <c r="O4" s="12" t="n">
        <v>58</v>
      </c>
      <c r="P4" s="12" t="n">
        <v>95.6</v>
      </c>
      <c r="Q4" s="14" t="n">
        <f aca="false">P4-O4</f>
        <v>37.6</v>
      </c>
    </row>
    <row r="5" customFormat="false" ht="17.85" hidden="false" customHeight="true" outlineLevel="0" collapsed="false">
      <c r="A5" s="10"/>
      <c r="B5" s="15" t="n">
        <v>2</v>
      </c>
      <c r="C5" s="12" t="n">
        <v>178</v>
      </c>
      <c r="D5" s="12" t="n">
        <v>184.3</v>
      </c>
      <c r="E5" s="13" t="n">
        <f aca="false">D5-C5</f>
        <v>6.30000000000001</v>
      </c>
      <c r="F5" s="12" t="s">
        <v>11</v>
      </c>
      <c r="G5" s="12" t="s">
        <v>11</v>
      </c>
      <c r="H5" s="13" t="s">
        <v>11</v>
      </c>
      <c r="I5" s="12" t="n">
        <v>17.5</v>
      </c>
      <c r="J5" s="12" t="n">
        <v>24.7</v>
      </c>
      <c r="K5" s="13" t="n">
        <f aca="false">J5-I5</f>
        <v>7.2</v>
      </c>
      <c r="L5" s="12" t="n">
        <v>20.3</v>
      </c>
      <c r="M5" s="12" t="n">
        <v>30.5</v>
      </c>
      <c r="N5" s="13" t="n">
        <f aca="false">M5-L5</f>
        <v>10.2</v>
      </c>
      <c r="O5" s="12" t="n">
        <v>58</v>
      </c>
      <c r="P5" s="12" t="n">
        <v>95</v>
      </c>
      <c r="Q5" s="14" t="n">
        <f aca="false">P5-O5</f>
        <v>37</v>
      </c>
    </row>
    <row r="6" customFormat="false" ht="17.85" hidden="false" customHeight="true" outlineLevel="0" collapsed="false">
      <c r="A6" s="10"/>
      <c r="B6" s="11" t="n">
        <v>3</v>
      </c>
      <c r="C6" s="12" t="n">
        <v>178</v>
      </c>
      <c r="D6" s="12" t="n">
        <v>183.3</v>
      </c>
      <c r="E6" s="13" t="n">
        <f aca="false">D6-C6</f>
        <v>5.30000000000001</v>
      </c>
      <c r="F6" s="12" t="s">
        <v>11</v>
      </c>
      <c r="G6" s="12" t="s">
        <v>11</v>
      </c>
      <c r="H6" s="13" t="s">
        <v>11</v>
      </c>
      <c r="I6" s="12" t="n">
        <v>17.5</v>
      </c>
      <c r="J6" s="12" t="n">
        <v>23</v>
      </c>
      <c r="K6" s="13" t="n">
        <f aca="false">J6-I6</f>
        <v>5.5</v>
      </c>
      <c r="L6" s="12" t="n">
        <v>20.3</v>
      </c>
      <c r="M6" s="12" t="n">
        <v>28.2</v>
      </c>
      <c r="N6" s="13" t="n">
        <f aca="false">M6-L6</f>
        <v>7.9</v>
      </c>
      <c r="O6" s="12" t="n">
        <v>58</v>
      </c>
      <c r="P6" s="12" t="n">
        <v>91</v>
      </c>
      <c r="Q6" s="14" t="n">
        <f aca="false">P6-O6</f>
        <v>33</v>
      </c>
    </row>
    <row r="7" customFormat="false" ht="17.85" hidden="false" customHeight="true" outlineLevel="0" collapsed="false">
      <c r="A7" s="10"/>
      <c r="B7" s="11" t="n">
        <v>4</v>
      </c>
      <c r="C7" s="12" t="n">
        <v>178</v>
      </c>
      <c r="D7" s="16" t="n">
        <v>185</v>
      </c>
      <c r="E7" s="13" t="n">
        <f aca="false">D7-C7</f>
        <v>7</v>
      </c>
      <c r="F7" s="12" t="s">
        <v>11</v>
      </c>
      <c r="G7" s="12" t="s">
        <v>11</v>
      </c>
      <c r="H7" s="13" t="s">
        <v>11</v>
      </c>
      <c r="I7" s="12" t="n">
        <v>17.5</v>
      </c>
      <c r="J7" s="12" t="n">
        <v>25</v>
      </c>
      <c r="K7" s="13" t="n">
        <f aca="false">J7-I7</f>
        <v>7.5</v>
      </c>
      <c r="L7" s="12" t="n">
        <v>20.3</v>
      </c>
      <c r="M7" s="12" t="n">
        <v>31.3</v>
      </c>
      <c r="N7" s="13" t="n">
        <f aca="false">M7-L7</f>
        <v>11</v>
      </c>
      <c r="O7" s="12" t="n">
        <v>58</v>
      </c>
      <c r="P7" s="12" t="n">
        <v>96</v>
      </c>
      <c r="Q7" s="14" t="n">
        <f aca="false">P7-O7</f>
        <v>38</v>
      </c>
    </row>
    <row r="8" customFormat="false" ht="17.85" hidden="false" customHeight="true" outlineLevel="0" collapsed="false">
      <c r="A8" s="10"/>
      <c r="B8" s="11" t="n">
        <v>5</v>
      </c>
      <c r="C8" s="12" t="n">
        <v>178</v>
      </c>
      <c r="D8" s="12" t="n">
        <v>184</v>
      </c>
      <c r="E8" s="13" t="n">
        <f aca="false">D8-C8</f>
        <v>6</v>
      </c>
      <c r="F8" s="12" t="s">
        <v>11</v>
      </c>
      <c r="G8" s="12" t="s">
        <v>11</v>
      </c>
      <c r="H8" s="13" t="s">
        <v>11</v>
      </c>
      <c r="I8" s="12" t="n">
        <v>17.5</v>
      </c>
      <c r="J8" s="12" t="n">
        <v>23.5</v>
      </c>
      <c r="K8" s="13" t="n">
        <f aca="false">J8-I8</f>
        <v>6</v>
      </c>
      <c r="L8" s="12" t="n">
        <v>20.3</v>
      </c>
      <c r="M8" s="12" t="n">
        <v>31</v>
      </c>
      <c r="N8" s="13" t="n">
        <f aca="false">M8-L8</f>
        <v>10.7</v>
      </c>
      <c r="O8" s="12" t="n">
        <v>58</v>
      </c>
      <c r="P8" s="12" t="n">
        <v>93</v>
      </c>
      <c r="Q8" s="14" t="n">
        <f aca="false">P8-O8</f>
        <v>35</v>
      </c>
    </row>
    <row r="9" customFormat="false" ht="17.85" hidden="false" customHeight="true" outlineLevel="0" collapsed="false">
      <c r="A9" s="10"/>
      <c r="B9" s="17" t="s">
        <v>12</v>
      </c>
      <c r="C9" s="18"/>
      <c r="D9" s="19"/>
      <c r="E9" s="20" t="n">
        <f aca="false">MIN(E4:E8)</f>
        <v>5.30000000000001</v>
      </c>
      <c r="F9" s="21"/>
      <c r="G9" s="21"/>
      <c r="H9" s="20" t="n">
        <v>0</v>
      </c>
      <c r="I9" s="21"/>
      <c r="J9" s="21"/>
      <c r="K9" s="20" t="n">
        <f aca="false">MIN(K4:K8)</f>
        <v>5.5</v>
      </c>
      <c r="L9" s="21"/>
      <c r="M9" s="21"/>
      <c r="N9" s="20" t="n">
        <f aca="false">MIN(N4:N8)</f>
        <v>7.9</v>
      </c>
      <c r="O9" s="21"/>
      <c r="P9" s="21"/>
      <c r="Q9" s="22" t="n">
        <f aca="false">MIN(Q4:Q8)</f>
        <v>33</v>
      </c>
    </row>
    <row r="10" customFormat="false" ht="17.85" hidden="false" customHeight="true" outlineLevel="0" collapsed="false">
      <c r="A10" s="10"/>
      <c r="B10" s="17" t="s">
        <v>13</v>
      </c>
      <c r="C10" s="12"/>
      <c r="D10" s="12"/>
      <c r="E10" s="13" t="n">
        <f aca="false">MAX(E4:E8)</f>
        <v>7</v>
      </c>
      <c r="F10" s="12"/>
      <c r="G10" s="12"/>
      <c r="H10" s="13" t="n">
        <v>0</v>
      </c>
      <c r="I10" s="12"/>
      <c r="J10" s="12"/>
      <c r="K10" s="13" t="n">
        <f aca="false">MAX(K4:K8)</f>
        <v>7.5</v>
      </c>
      <c r="L10" s="12"/>
      <c r="M10" s="12"/>
      <c r="N10" s="13" t="n">
        <f aca="false">MAX(N4:N8)</f>
        <v>11</v>
      </c>
      <c r="O10" s="12"/>
      <c r="P10" s="12"/>
      <c r="Q10" s="14" t="n">
        <f aca="false">MAX(Q4:Q8)</f>
        <v>38</v>
      </c>
    </row>
    <row r="11" customFormat="false" ht="17.85" hidden="false" customHeight="true" outlineLevel="0" collapsed="false">
      <c r="A11" s="10"/>
      <c r="B11" s="17" t="s">
        <v>14</v>
      </c>
      <c r="C11" s="12"/>
      <c r="D11" s="12"/>
      <c r="E11" s="13" t="n">
        <f aca="false">AVERAGE(E4:E8)</f>
        <v>6.22</v>
      </c>
      <c r="F11" s="12"/>
      <c r="G11" s="12"/>
      <c r="H11" s="13" t="n">
        <v>0</v>
      </c>
      <c r="I11" s="12"/>
      <c r="J11" s="12"/>
      <c r="K11" s="13" t="n">
        <f aca="false">AVERAGE(K4:K8)</f>
        <v>6.44</v>
      </c>
      <c r="L11" s="12"/>
      <c r="M11" s="12"/>
      <c r="N11" s="13" t="n">
        <f aca="false">AVERAGE(N4:N8)</f>
        <v>9.9</v>
      </c>
      <c r="O11" s="12"/>
      <c r="P11" s="12"/>
      <c r="Q11" s="14" t="n">
        <f aca="false">AVERAGE(Q4:Q8)</f>
        <v>36.12</v>
      </c>
    </row>
    <row r="12" customFormat="false" ht="17.85" hidden="false" customHeight="true" outlineLevel="0" collapsed="false">
      <c r="A12" s="10"/>
      <c r="B12" s="17" t="s">
        <v>15</v>
      </c>
      <c r="C12" s="23"/>
      <c r="D12" s="23"/>
      <c r="E12" s="24" t="n">
        <f aca="false">STDEV(E4:E8)</f>
        <v>0.630079360080931</v>
      </c>
      <c r="F12" s="23"/>
      <c r="G12" s="23"/>
      <c r="H12" s="24" t="n">
        <v>0</v>
      </c>
      <c r="I12" s="23"/>
      <c r="J12" s="23"/>
      <c r="K12" s="24" t="n">
        <f aca="false">STDEV(K4:K8)</f>
        <v>0.861974477580398</v>
      </c>
      <c r="L12" s="23"/>
      <c r="M12" s="23"/>
      <c r="N12" s="24" t="n">
        <f aca="false">STDEV(N4:N8)</f>
        <v>1.22270192606375</v>
      </c>
      <c r="O12" s="23"/>
      <c r="P12" s="23"/>
      <c r="Q12" s="25" t="n">
        <f aca="false">STDEV(Q4:Q8)</f>
        <v>2.09093280618962</v>
      </c>
    </row>
  </sheetData>
  <mergeCells count="9">
    <mergeCell ref="B1:Q1"/>
    <mergeCell ref="A2:A3"/>
    <mergeCell ref="B2:B3"/>
    <mergeCell ref="C2:E2"/>
    <mergeCell ref="F2:H2"/>
    <mergeCell ref="I2:K2"/>
    <mergeCell ref="L2:N2"/>
    <mergeCell ref="O2:Q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2022-11-15T02:40:57Z</dcterms:modified>
  <cp:revision>1</cp:revision>
  <dc:subject/>
  <dc:title/>
</cp:coreProperties>
</file>